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Økonomi- og eiendom\Økonomi\Lønn\Lønnsforum\"/>
    </mc:Choice>
  </mc:AlternateContent>
  <bookViews>
    <workbookView xWindow="0" yWindow="1665" windowWidth="11970" windowHeight="633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'Ark1'!$A$1:$G$38</definedName>
  </definedNames>
  <calcPr calcId="152511"/>
</workbook>
</file>

<file path=xl/calcChain.xml><?xml version="1.0" encoding="utf-8"?>
<calcChain xmlns="http://schemas.openxmlformats.org/spreadsheetml/2006/main">
  <c r="G15" i="1" l="1"/>
  <c r="F19" i="1" s="1"/>
  <c r="F17" i="1"/>
  <c r="G23" i="1"/>
  <c r="G28" i="1"/>
  <c r="G21" i="1" l="1"/>
  <c r="G30" i="1" s="1"/>
</calcChain>
</file>

<file path=xl/sharedStrings.xml><?xml version="1.0" encoding="utf-8"?>
<sst xmlns="http://schemas.openxmlformats.org/spreadsheetml/2006/main" count="26" uniqueCount="25">
  <si>
    <r>
      <t>Negativt ferielønnstillegg</t>
    </r>
    <r>
      <rPr>
        <sz val="10"/>
        <rFont val="Arial"/>
      </rPr>
      <t xml:space="preserve">: </t>
    </r>
  </si>
  <si>
    <t>12% av feriegrunnlag utgjør:</t>
  </si>
  <si>
    <t>Lønn utbetalt for ferie i 5 uker utgjør:</t>
  </si>
  <si>
    <t>Dersom du kommer ut med negativt ferielønnstillegg kan det ha ulike årsaker.</t>
  </si>
  <si>
    <t>Negativt ferielønnstillegg for 6.ferieuke for de over 60 blir trukket på junilønn.</t>
  </si>
  <si>
    <t xml:space="preserve">    bør trekkes inn eller feriedager reduseres tilsvarende negativt beløp (se lønnsregulativ T-A-tabell).</t>
  </si>
  <si>
    <t>BEREGNING AV LØNN I JUNI</t>
  </si>
  <si>
    <t>Stillingsandel i juni:</t>
  </si>
  <si>
    <t>1. Du har fått lønnsopprykk/ny stilling som medfører dette. Negativt ferielønnstillegg skal ikke trekkes.</t>
  </si>
  <si>
    <t xml:space="preserve"> år</t>
  </si>
  <si>
    <t xml:space="preserve"> %</t>
  </si>
  <si>
    <t>Ferielønnstillegg (dersom negativt, se nedenfor ):</t>
  </si>
  <si>
    <t>Bruttolønn i juni:</t>
  </si>
  <si>
    <t xml:space="preserve"> måneder</t>
  </si>
  <si>
    <t xml:space="preserve"> +/- Ferielønnstillegg for 6.ferieuke for de over 60 år:</t>
  </si>
  <si>
    <t>Evt. trekk:</t>
  </si>
  <si>
    <t xml:space="preserve">Evt. trekk: </t>
  </si>
  <si>
    <t>Sum trekk:</t>
  </si>
  <si>
    <t>Netto utbetalt i juni:</t>
  </si>
  <si>
    <t>Tast inn feriegrunnlag for opptjeningsåret 2016:</t>
  </si>
  <si>
    <t>Hvor gammel er du pr. 1.9.2017:</t>
  </si>
  <si>
    <t>Skriv inn antall opptjeningsmåneder du hadde i 2016:</t>
  </si>
  <si>
    <t>Skriv inn brutto månedslønn i 100 % stilling (A-reg) pr. 01.05.2017:</t>
  </si>
  <si>
    <t>Skriv inn brutto månedslønn (B-reg) pr. 01.05.2017:</t>
  </si>
  <si>
    <t xml:space="preserve">2. Du har hatt lavere stillingsprosent i (deler av) opptjeningsåret. Negativt ferielønnstillegg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</si>
</sst>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0"/>
      <color indexed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1" xfId="1" applyFont="1" applyFill="1" applyBorder="1" applyProtection="1">
      <protection locked="0"/>
    </xf>
    <xf numFmtId="0" fontId="3" fillId="0" borderId="0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43" fontId="0" fillId="0" borderId="0" xfId="0" applyNumberFormat="1" applyFill="1" applyBorder="1"/>
    <xf numFmtId="0" fontId="0" fillId="0" borderId="2" xfId="0" applyFill="1" applyBorder="1"/>
    <xf numFmtId="0" fontId="4" fillId="0" borderId="0" xfId="0" applyFont="1" applyFill="1" applyBorder="1"/>
    <xf numFmtId="43" fontId="0" fillId="0" borderId="0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43" fontId="0" fillId="2" borderId="1" xfId="0" applyNumberFormat="1" applyFill="1" applyBorder="1"/>
    <xf numFmtId="0" fontId="0" fillId="2" borderId="2" xfId="0" applyFill="1" applyBorder="1"/>
    <xf numFmtId="43" fontId="0" fillId="2" borderId="1" xfId="1" applyFont="1" applyFill="1" applyBorder="1"/>
    <xf numFmtId="43" fontId="0" fillId="0" borderId="1" xfId="1" applyFont="1" applyFill="1" applyBorder="1" applyProtection="1">
      <protection locked="0" hidden="1"/>
    </xf>
    <xf numFmtId="43" fontId="0" fillId="2" borderId="1" xfId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H45"/>
  <sheetViews>
    <sheetView showGridLines="0" tabSelected="1" zoomScaleNormal="100" workbookViewId="0">
      <selection activeCell="J9" sqref="J9"/>
    </sheetView>
  </sheetViews>
  <sheetFormatPr baseColWidth="10" defaultRowHeight="12.75" x14ac:dyDescent="0.2"/>
  <cols>
    <col min="1" max="1" width="11.42578125" style="3"/>
    <col min="2" max="2" width="8.5703125" style="3" customWidth="1"/>
    <col min="3" max="3" width="6.42578125" style="3" customWidth="1"/>
    <col min="4" max="5" width="17.140625" style="3" customWidth="1"/>
    <col min="6" max="6" width="13" style="3" bestFit="1" customWidth="1"/>
    <col min="7" max="7" width="11.85546875" style="3" bestFit="1" customWidth="1"/>
    <col min="8" max="16384" width="11.42578125" style="3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22.5" customHeight="1" x14ac:dyDescent="0.3">
      <c r="A2" s="4" t="s">
        <v>6</v>
      </c>
      <c r="B2" s="2"/>
      <c r="C2" s="2"/>
      <c r="D2" s="2"/>
      <c r="E2" s="2"/>
      <c r="F2" s="2"/>
      <c r="G2" s="2"/>
      <c r="H2" s="2"/>
    </row>
    <row r="3" spans="1:8" ht="16.5" customHeight="1" thickBot="1" x14ac:dyDescent="0.25">
      <c r="A3" s="2"/>
      <c r="B3" s="2"/>
      <c r="C3" s="2"/>
      <c r="D3" s="2"/>
      <c r="E3" s="2"/>
      <c r="F3" s="2"/>
      <c r="G3" s="2"/>
      <c r="H3" s="2"/>
    </row>
    <row r="4" spans="1:8" ht="13.5" thickBot="1" x14ac:dyDescent="0.25">
      <c r="A4" s="2" t="s">
        <v>19</v>
      </c>
      <c r="B4" s="2"/>
      <c r="C4" s="2"/>
      <c r="D4" s="2"/>
      <c r="E4" s="2"/>
      <c r="F4" s="22"/>
      <c r="G4" s="2"/>
      <c r="H4" s="2"/>
    </row>
    <row r="5" spans="1:8" ht="13.5" thickBot="1" x14ac:dyDescent="0.25">
      <c r="A5" s="2"/>
      <c r="B5" s="2"/>
      <c r="C5" s="2"/>
      <c r="D5" s="2"/>
      <c r="E5" s="2"/>
      <c r="F5" s="5"/>
      <c r="G5" s="16"/>
      <c r="H5" s="2"/>
    </row>
    <row r="6" spans="1:8" ht="13.5" thickBot="1" x14ac:dyDescent="0.25">
      <c r="A6" s="7" t="s">
        <v>20</v>
      </c>
      <c r="B6" s="7"/>
      <c r="C6" s="7"/>
      <c r="D6" s="2"/>
      <c r="E6" s="2"/>
      <c r="F6" s="8"/>
      <c r="G6" s="16" t="s">
        <v>9</v>
      </c>
      <c r="H6" s="2"/>
    </row>
    <row r="7" spans="1:8" ht="13.5" thickBot="1" x14ac:dyDescent="0.25">
      <c r="A7" s="7"/>
      <c r="B7" s="7"/>
      <c r="C7" s="7"/>
      <c r="D7" s="2"/>
      <c r="E7" s="2"/>
      <c r="F7" s="1"/>
      <c r="G7" s="16"/>
      <c r="H7" s="2"/>
    </row>
    <row r="8" spans="1:8" ht="13.5" thickBot="1" x14ac:dyDescent="0.25">
      <c r="A8" s="2" t="s">
        <v>21</v>
      </c>
      <c r="B8" s="2"/>
      <c r="C8" s="2"/>
      <c r="D8" s="2"/>
      <c r="E8" s="2"/>
      <c r="F8" s="8"/>
      <c r="G8" s="16" t="s">
        <v>13</v>
      </c>
      <c r="H8" s="2"/>
    </row>
    <row r="9" spans="1:8" ht="13.5" thickBot="1" x14ac:dyDescent="0.25">
      <c r="A9" s="7"/>
      <c r="B9" s="7"/>
      <c r="C9" s="7"/>
      <c r="D9" s="2"/>
      <c r="E9" s="2"/>
      <c r="F9" s="1"/>
      <c r="G9" s="2"/>
      <c r="H9" s="2"/>
    </row>
    <row r="10" spans="1:8" ht="13.5" thickBot="1" x14ac:dyDescent="0.25">
      <c r="A10" s="7" t="s">
        <v>7</v>
      </c>
      <c r="B10" s="7"/>
      <c r="C10" s="7"/>
      <c r="D10" s="2"/>
      <c r="E10" s="2"/>
      <c r="F10" s="8"/>
      <c r="G10" s="16" t="s">
        <v>10</v>
      </c>
      <c r="H10" s="2"/>
    </row>
    <row r="11" spans="1:8" ht="13.5" thickBot="1" x14ac:dyDescent="0.25">
      <c r="A11" s="2"/>
      <c r="B11" s="2"/>
      <c r="C11" s="2"/>
      <c r="D11" s="2"/>
      <c r="E11" s="2"/>
      <c r="F11" s="5"/>
      <c r="G11" s="2"/>
      <c r="H11" s="2"/>
    </row>
    <row r="12" spans="1:8" ht="13.5" thickBot="1" x14ac:dyDescent="0.25">
      <c r="A12" s="2" t="s">
        <v>22</v>
      </c>
      <c r="B12" s="2"/>
      <c r="C12" s="2"/>
      <c r="D12" s="2"/>
      <c r="E12" s="2"/>
      <c r="F12" s="6"/>
      <c r="G12" s="2"/>
      <c r="H12" s="2"/>
    </row>
    <row r="13" spans="1:8" ht="13.5" thickBot="1" x14ac:dyDescent="0.25">
      <c r="A13" s="2" t="s">
        <v>23</v>
      </c>
      <c r="B13" s="2"/>
      <c r="C13" s="2"/>
      <c r="D13" s="2"/>
      <c r="E13" s="2"/>
      <c r="F13" s="6">
        <v>0</v>
      </c>
      <c r="G13" s="2"/>
      <c r="H13" s="2"/>
    </row>
    <row r="14" spans="1:8" ht="13.5" thickBot="1" x14ac:dyDescent="0.25">
      <c r="A14" s="2"/>
      <c r="B14" s="2"/>
      <c r="C14" s="2"/>
      <c r="D14" s="2"/>
      <c r="E14" s="2"/>
      <c r="F14" s="13"/>
      <c r="G14" s="2"/>
      <c r="H14" s="2"/>
    </row>
    <row r="15" spans="1:8" ht="13.5" thickBot="1" x14ac:dyDescent="0.25">
      <c r="A15" s="17" t="s">
        <v>12</v>
      </c>
      <c r="B15" s="17"/>
      <c r="C15" s="17"/>
      <c r="D15" s="17"/>
      <c r="E15" s="17"/>
      <c r="F15" s="18"/>
      <c r="G15" s="23">
        <f>(F10*F12/100)+F13</f>
        <v>0</v>
      </c>
      <c r="H15" s="2"/>
    </row>
    <row r="16" spans="1:8" ht="13.5" thickBot="1" x14ac:dyDescent="0.25">
      <c r="A16" s="2"/>
      <c r="B16" s="2"/>
      <c r="C16" s="2"/>
      <c r="D16" s="2"/>
      <c r="E16" s="2"/>
      <c r="F16" s="5"/>
      <c r="G16" s="2"/>
      <c r="H16" s="2"/>
    </row>
    <row r="17" spans="1:8" ht="13.5" thickBot="1" x14ac:dyDescent="0.25">
      <c r="A17" s="2" t="s">
        <v>1</v>
      </c>
      <c r="B17" s="2"/>
      <c r="C17" s="2"/>
      <c r="D17" s="2"/>
      <c r="E17" s="2"/>
      <c r="F17" s="23">
        <f>(F4*12%)</f>
        <v>0</v>
      </c>
      <c r="H17" s="2"/>
    </row>
    <row r="18" spans="1:8" ht="13.5" thickBot="1" x14ac:dyDescent="0.25">
      <c r="A18" s="2"/>
      <c r="B18" s="2"/>
      <c r="C18" s="2"/>
      <c r="D18" s="2"/>
      <c r="E18" s="2"/>
      <c r="F18" s="2"/>
      <c r="G18" s="2"/>
      <c r="H18" s="2"/>
    </row>
    <row r="19" spans="1:8" ht="13.5" thickBot="1" x14ac:dyDescent="0.25">
      <c r="A19" s="2" t="s">
        <v>2</v>
      </c>
      <c r="B19" s="2"/>
      <c r="C19" s="2"/>
      <c r="D19" s="2"/>
      <c r="E19" s="2"/>
      <c r="F19" s="21">
        <f>G15*5*F8/52</f>
        <v>0</v>
      </c>
      <c r="H19" s="2"/>
    </row>
    <row r="20" spans="1:8" ht="13.5" thickBot="1" x14ac:dyDescent="0.25">
      <c r="A20" s="2"/>
      <c r="B20" s="2"/>
      <c r="C20" s="2"/>
      <c r="D20" s="2"/>
      <c r="E20" s="2"/>
      <c r="F20" s="2"/>
      <c r="G20" s="2"/>
      <c r="H20" s="2"/>
    </row>
    <row r="21" spans="1:8" ht="13.5" thickBot="1" x14ac:dyDescent="0.25">
      <c r="A21" s="17" t="s">
        <v>11</v>
      </c>
      <c r="B21" s="17"/>
      <c r="C21" s="17"/>
      <c r="D21" s="17"/>
      <c r="E21" s="17"/>
      <c r="F21" s="17"/>
      <c r="G21" s="19">
        <f>(F17-F19)</f>
        <v>0</v>
      </c>
      <c r="H21" s="2"/>
    </row>
    <row r="22" spans="1:8" ht="13.5" thickBot="1" x14ac:dyDescent="0.25">
      <c r="A22" s="2"/>
      <c r="B22" s="2"/>
      <c r="C22" s="2"/>
      <c r="D22" s="2"/>
      <c r="E22" s="2"/>
      <c r="F22" s="2"/>
      <c r="G22" s="10"/>
      <c r="H22" s="2"/>
    </row>
    <row r="23" spans="1:8" ht="13.5" thickBot="1" x14ac:dyDescent="0.25">
      <c r="A23" s="20" t="s">
        <v>14</v>
      </c>
      <c r="B23" s="17"/>
      <c r="C23" s="17"/>
      <c r="D23" s="17"/>
      <c r="E23" s="17"/>
      <c r="F23" s="17"/>
      <c r="G23" s="19">
        <f>IF(F6&lt;60,0,IF(F4&gt;308160,(308160*2.3%)-(F12*F8/52),(F4*2.3%)-(F12*F8/52)))</f>
        <v>0</v>
      </c>
      <c r="H23" s="2"/>
    </row>
    <row r="24" spans="1:8" ht="13.5" thickBot="1" x14ac:dyDescent="0.25">
      <c r="A24" s="11"/>
      <c r="B24" s="2"/>
      <c r="C24" s="2"/>
      <c r="D24" s="2"/>
      <c r="E24" s="2"/>
      <c r="F24" s="2"/>
      <c r="G24" s="10"/>
      <c r="H24" s="2"/>
    </row>
    <row r="25" spans="1:8" ht="13.5" thickBot="1" x14ac:dyDescent="0.25">
      <c r="A25" s="11" t="s">
        <v>15</v>
      </c>
      <c r="B25" s="2"/>
      <c r="C25" s="2"/>
      <c r="D25" s="2"/>
      <c r="E25" s="2"/>
      <c r="F25" s="14"/>
      <c r="G25" s="10"/>
      <c r="H25" s="2"/>
    </row>
    <row r="26" spans="1:8" ht="13.5" thickBot="1" x14ac:dyDescent="0.25">
      <c r="A26" s="11" t="s">
        <v>16</v>
      </c>
      <c r="B26" s="2"/>
      <c r="C26" s="2"/>
      <c r="D26" s="2"/>
      <c r="E26" s="2"/>
      <c r="F26" s="15"/>
      <c r="G26" s="10"/>
      <c r="H26" s="2"/>
    </row>
    <row r="27" spans="1:8" ht="13.5" thickBot="1" x14ac:dyDescent="0.25">
      <c r="A27" s="11" t="s">
        <v>16</v>
      </c>
      <c r="B27" s="2"/>
      <c r="C27" s="2"/>
      <c r="D27" s="2"/>
      <c r="E27" s="2"/>
      <c r="F27" s="15"/>
      <c r="G27" s="10"/>
      <c r="H27" s="2"/>
    </row>
    <row r="28" spans="1:8" ht="13.5" thickBot="1" x14ac:dyDescent="0.25">
      <c r="A28" s="20" t="s">
        <v>17</v>
      </c>
      <c r="B28" s="17"/>
      <c r="C28" s="17"/>
      <c r="D28" s="17"/>
      <c r="E28" s="17"/>
      <c r="F28" s="17"/>
      <c r="G28" s="19">
        <f>SUM(F25:F27)</f>
        <v>0</v>
      </c>
      <c r="H28" s="2"/>
    </row>
    <row r="29" spans="1:8" ht="13.5" thickBot="1" x14ac:dyDescent="0.25">
      <c r="A29" s="11"/>
      <c r="B29" s="2"/>
      <c r="C29" s="2"/>
      <c r="D29" s="2"/>
      <c r="E29" s="2"/>
      <c r="F29" s="2"/>
      <c r="G29" s="10"/>
      <c r="H29" s="2"/>
    </row>
    <row r="30" spans="1:8" ht="13.5" thickBot="1" x14ac:dyDescent="0.25">
      <c r="A30" s="17" t="s">
        <v>18</v>
      </c>
      <c r="B30" s="17"/>
      <c r="C30" s="17"/>
      <c r="D30" s="17"/>
      <c r="E30" s="17"/>
      <c r="F30" s="17"/>
      <c r="G30" s="19">
        <f>(G15+G21+G23+G28)</f>
        <v>0</v>
      </c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12" t="s">
        <v>0</v>
      </c>
      <c r="B32" s="2"/>
      <c r="C32" s="2"/>
      <c r="D32" s="2"/>
      <c r="E32" s="2"/>
      <c r="F32" s="2"/>
      <c r="G32" s="2"/>
      <c r="H32" s="2"/>
    </row>
    <row r="33" spans="1:8" x14ac:dyDescent="0.2">
      <c r="A33" s="2" t="s">
        <v>3</v>
      </c>
      <c r="B33" s="2"/>
      <c r="C33" s="2"/>
      <c r="D33" s="2"/>
      <c r="E33" s="2"/>
      <c r="F33" s="2"/>
      <c r="G33" s="9"/>
      <c r="H33" s="2"/>
    </row>
    <row r="34" spans="1:8" x14ac:dyDescent="0.2">
      <c r="A34" s="2"/>
      <c r="B34" s="2"/>
      <c r="C34" s="2"/>
      <c r="D34" s="2"/>
      <c r="E34" s="2"/>
      <c r="F34" s="2"/>
      <c r="H34" s="2"/>
    </row>
    <row r="35" spans="1:8" x14ac:dyDescent="0.2">
      <c r="A35" s="2" t="s">
        <v>8</v>
      </c>
      <c r="B35" s="2"/>
      <c r="C35" s="2"/>
      <c r="D35" s="2"/>
      <c r="E35" s="2"/>
      <c r="F35" s="2"/>
      <c r="G35" s="2"/>
      <c r="H35" s="2"/>
    </row>
    <row r="36" spans="1:8" x14ac:dyDescent="0.2">
      <c r="A36" s="2" t="s">
        <v>24</v>
      </c>
      <c r="B36" s="2"/>
      <c r="C36" s="2"/>
      <c r="D36" s="2"/>
      <c r="E36" s="2"/>
      <c r="F36" s="2"/>
      <c r="G36" s="2"/>
      <c r="H36" s="2"/>
    </row>
    <row r="37" spans="1:8" x14ac:dyDescent="0.2">
      <c r="A37" s="2" t="s">
        <v>5</v>
      </c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 t="s">
        <v>4</v>
      </c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topLeftCell="C10" workbookViewId="0">
      <selection activeCell="C13" sqref="C13"/>
    </sheetView>
  </sheetViews>
  <sheetFormatPr baseColWidth="10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baseColWidth="10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Klaussen</dc:creator>
  <cp:lastModifiedBy>Janne Elisabeth Pedersen</cp:lastModifiedBy>
  <cp:lastPrinted>2003-05-19T09:34:31Z</cp:lastPrinted>
  <dcterms:created xsi:type="dcterms:W3CDTF">2002-05-26T19:15:05Z</dcterms:created>
  <dcterms:modified xsi:type="dcterms:W3CDTF">2017-04-18T07:21:31Z</dcterms:modified>
</cp:coreProperties>
</file>